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ll\Documents\_Совет директоров\Положение о закупках\"/>
    </mc:Choice>
  </mc:AlternateContent>
  <xr:revisionPtr revIDLastSave="0" documentId="8_{FB8C1776-37B1-407B-8E90-46DBF2549015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Расчет НМЦ" sheetId="1" r:id="rId1"/>
    <sheet name="условия" sheetId="4" state="hidden" r:id="rId2"/>
  </sheets>
  <definedNames>
    <definedName name="материалы">#REF!</definedName>
    <definedName name="наличие">#REF!</definedName>
    <definedName name="_xlnm.Print_Area" localSheetId="0">'Расчет НМЦ'!$A$1:$M$50</definedName>
    <definedName name="способ">#REF!</definedName>
    <definedName name="Срок">#REF!</definedName>
    <definedName name="тип">#REF!</definedName>
    <definedName name="ТРУ">#REF!</definedName>
    <definedName name="условия">#REF!</definedName>
    <definedName name="филиал">#REF!</definedName>
    <definedName name="Филиал__ИА__ПАО__Квадра" localSheetId="1">'Расчет НМЦ'!$C$3</definedName>
  </definedNames>
  <calcPr calcId="191029" refMode="R1C1" concurrentManualCount="6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" l="1"/>
  <c r="M15" i="1"/>
  <c r="L15" i="1"/>
  <c r="K15" i="1"/>
  <c r="I15" i="1"/>
  <c r="H15" i="1"/>
  <c r="F15" i="1"/>
  <c r="M14" i="1"/>
  <c r="L14" i="1"/>
  <c r="K14" i="1"/>
  <c r="I14" i="1"/>
  <c r="H14" i="1"/>
  <c r="F14" i="1"/>
  <c r="M13" i="1"/>
  <c r="L13" i="1"/>
  <c r="K13" i="1"/>
  <c r="I13" i="1"/>
  <c r="H13" i="1"/>
  <c r="F13" i="1"/>
  <c r="M12" i="1"/>
  <c r="E18" i="1" s="1"/>
  <c r="L12" i="1"/>
  <c r="K12" i="1"/>
  <c r="J16" i="1" s="1"/>
  <c r="I12" i="1"/>
  <c r="H12" i="1"/>
  <c r="F12" i="1"/>
  <c r="C7" i="1"/>
  <c r="E16" i="1" l="1"/>
  <c r="J17" i="1"/>
  <c r="G17" i="1"/>
</calcChain>
</file>

<file path=xl/sharedStrings.xml><?xml version="1.0" encoding="utf-8"?>
<sst xmlns="http://schemas.openxmlformats.org/spreadsheetml/2006/main" count="115" uniqueCount="85">
  <si>
    <t>ед. изм.</t>
  </si>
  <si>
    <t>кол-во</t>
  </si>
  <si>
    <t>способ доставка</t>
  </si>
  <si>
    <t>самовывоз</t>
  </si>
  <si>
    <t>условия оплаты</t>
  </si>
  <si>
    <t>100 % предоплата</t>
  </si>
  <si>
    <t>50 % предоплата</t>
  </si>
  <si>
    <t xml:space="preserve">наличие договора </t>
  </si>
  <si>
    <t>да</t>
  </si>
  <si>
    <t>нет</t>
  </si>
  <si>
    <t>итого стоимость</t>
  </si>
  <si>
    <t>_______________</t>
  </si>
  <si>
    <t>Ф.И.О.</t>
  </si>
  <si>
    <t>/______________________________/</t>
  </si>
  <si>
    <t>доп материалы</t>
  </si>
  <si>
    <t>счет на оплату</t>
  </si>
  <si>
    <t>подпись</t>
  </si>
  <si>
    <t>сроки поставки</t>
  </si>
  <si>
    <t>в наличии</t>
  </si>
  <si>
    <t>5 дней</t>
  </si>
  <si>
    <t>10 дней</t>
  </si>
  <si>
    <t>15 дней</t>
  </si>
  <si>
    <t>20 дней</t>
  </si>
  <si>
    <t>25 дней</t>
  </si>
  <si>
    <t>30 дней</t>
  </si>
  <si>
    <t>35 дней</t>
  </si>
  <si>
    <t>40 дней</t>
  </si>
  <si>
    <t>45 дней</t>
  </si>
  <si>
    <t>Дата составления:</t>
  </si>
  <si>
    <t>номер, дата</t>
  </si>
  <si>
    <t>смета</t>
  </si>
  <si>
    <t>Условия оплаты</t>
  </si>
  <si>
    <t xml:space="preserve">Время работы Поставщика на рынке </t>
  </si>
  <si>
    <t>время работы</t>
  </si>
  <si>
    <t>менее 3 лет</t>
  </si>
  <si>
    <t>менее 5 лет</t>
  </si>
  <si>
    <t>более 5 лет</t>
  </si>
  <si>
    <t>более 10 лет</t>
  </si>
  <si>
    <t>руб. без НДС</t>
  </si>
  <si>
    <t>70 % предоплата</t>
  </si>
  <si>
    <t>40 % предоплата</t>
  </si>
  <si>
    <t>30 % предоплата</t>
  </si>
  <si>
    <t>60 дней</t>
  </si>
  <si>
    <t>90 дней</t>
  </si>
  <si>
    <t>_____________________</t>
  </si>
  <si>
    <t>Источники информации</t>
  </si>
  <si>
    <t>Источник 2</t>
  </si>
  <si>
    <t>Источник 3</t>
  </si>
  <si>
    <t>в течение 10 дней по факту поставки/с момента подписания акта выполненных работ</t>
  </si>
  <si>
    <t>в течение 14 дней по факту поставки/с момента подписания акта выполненных работ</t>
  </si>
  <si>
    <t>в течение 20 дней по факту поставки/с момента подписания акта выполненных работ</t>
  </si>
  <si>
    <t>в течение 28 дней по факту поставки/с момента подписания акта выполненных работ</t>
  </si>
  <si>
    <t>в течение 30 дней по факту поставки/с момента подписания акта выполненных работ</t>
  </si>
  <si>
    <t>в течение 60 дней по факту поставки/с момента подписания акта выполненных работ</t>
  </si>
  <si>
    <t>ТКП</t>
  </si>
  <si>
    <t>доставка до места назначения (включена в цену)</t>
  </si>
  <si>
    <t>№ п/п</t>
  </si>
  <si>
    <t>ИНН</t>
  </si>
  <si>
    <t>Принадлежность к СМП</t>
  </si>
  <si>
    <t>…</t>
  </si>
  <si>
    <t>Согласовано:</t>
  </si>
  <si>
    <r>
      <t xml:space="preserve">УТВЕРЖДЕНО
</t>
    </r>
    <r>
      <rPr>
        <sz val="12"/>
        <color indexed="8"/>
        <rFont val="Arial"/>
        <family val="2"/>
        <charset val="204"/>
      </rPr>
      <t>____________________
____________________
«___» _________ 20__ г.</t>
    </r>
  </si>
  <si>
    <t>должность</t>
  </si>
  <si>
    <t>ИТОГО цена предложения Поставщика, руб. без НДС</t>
  </si>
  <si>
    <t>Исполнитель:</t>
  </si>
  <si>
    <t>Наименование продукции</t>
  </si>
  <si>
    <t>организация</t>
  </si>
  <si>
    <t>__________________________________________________</t>
  </si>
  <si>
    <t>наименование лота</t>
  </si>
  <si>
    <t>Средняя цена / Начальная (максимальная) цена, руб. без НДС</t>
  </si>
  <si>
    <t>Средняя цена единицы / НМЦ единицы, руб. без НДС</t>
  </si>
  <si>
    <t>Производитель/официальный дилер/ТД</t>
  </si>
  <si>
    <t>Сроки поставки продукции</t>
  </si>
  <si>
    <t>в течение года по заявкам заказчика</t>
  </si>
  <si>
    <t>Способ доставки продукции до заказчика</t>
  </si>
  <si>
    <t>Превышение Цmin, %</t>
  </si>
  <si>
    <t>Источник 1</t>
  </si>
  <si>
    <t>цена за единицу*</t>
  </si>
  <si>
    <r>
      <t>КОРРЕКТИРУЮЩИЕ ПОПРАВКИ И ПРИВЕДЕНИЕ К СОПОСТАВИМОСТИ</t>
    </r>
    <r>
      <rPr>
        <b/>
        <vertAlign val="superscript"/>
        <sz val="11"/>
        <color theme="1"/>
        <rFont val="Arial"/>
        <family val="2"/>
        <charset val="204"/>
      </rPr>
      <t>**</t>
    </r>
  </si>
  <si>
    <t>Приложение:***</t>
  </si>
  <si>
    <r>
      <rPr>
        <b/>
        <i/>
        <u/>
        <sz val="12"/>
        <color indexed="8"/>
        <rFont val="Arial"/>
        <family val="2"/>
        <charset val="204"/>
      </rPr>
      <t xml:space="preserve">Примечание
</t>
    </r>
    <r>
      <rPr>
        <b/>
        <sz val="12"/>
        <color indexed="8"/>
        <rFont val="Arial"/>
        <family val="2"/>
        <charset val="204"/>
      </rPr>
      <t xml:space="preserve">* </t>
    </r>
    <r>
      <rPr>
        <b/>
        <i/>
        <sz val="12"/>
        <color indexed="8"/>
        <rFont val="Arial"/>
        <family val="2"/>
        <charset val="204"/>
      </rPr>
      <t>Цена Продукции за единицу заполняется в случае наличия такой информации. Расчет НМЦ при этом осуществляется по стоимости предложения.
** В случае приведения ИЦИ к сопоставимости описываются все действия по корректировке ИЦИ, в т.ч. указываются значения индексов, курс валют, стоимость транспортных расходов и т.д., используемых в соответствии с разделом 8 Методики.
*** Указываются и прикладываются все обосновывающие материалы, используемые при формировании расчета (ТКП/счет, прайс-лист, "скриншот" и т.д.).</t>
    </r>
  </si>
  <si>
    <r>
      <rPr>
        <b/>
        <i/>
        <sz val="12"/>
        <rFont val="Arial"/>
        <family val="2"/>
        <charset val="204"/>
      </rPr>
      <t>Источник 1</t>
    </r>
    <r>
      <rPr>
        <b/>
        <sz val="12"/>
        <rFont val="Arial"/>
        <family val="2"/>
        <charset val="204"/>
      </rPr>
      <t xml:space="preserve">
(В ДАННОЙ ГРАФЕ УКАЗЫВАЕТСЯ ПРЕДЛОЖЕНИЕ ПОСТАВЩИКА С МИНИМАЛЬНОЙ ЦЕНОЙ - Цmin)</t>
    </r>
  </si>
  <si>
    <t>_______________________________________________________________</t>
  </si>
  <si>
    <t>Расчет начальной (максимальной) цены договора</t>
  </si>
  <si>
    <t>Приложение № 3 к Методике МТ-177-6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</si>
</sst>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b/>
      <sz val="12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b/>
      <i/>
      <u/>
      <sz val="12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vertAlign val="superscript"/>
      <sz val="8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i/>
      <vertAlign val="superscript"/>
      <sz val="11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i/>
      <sz val="14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vertAlign val="superscript"/>
      <sz val="11"/>
      <color theme="1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6E7E6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 diagonalUp="1" diagonalDown="1">
      <left style="double">
        <color indexed="64"/>
      </left>
      <right style="double">
        <color indexed="64"/>
      </right>
      <top style="double">
        <color indexed="64"/>
      </top>
      <bottom/>
      <diagonal style="thin">
        <color indexed="64"/>
      </diagonal>
    </border>
    <border diagonalUp="1" diagonalDown="1">
      <left style="double">
        <color indexed="64"/>
      </left>
      <right style="double">
        <color indexed="64"/>
      </right>
      <top/>
      <bottom/>
      <diagonal style="thin">
        <color indexed="64"/>
      </diagonal>
    </border>
    <border diagonalUp="1" diagonalDown="1">
      <left style="double">
        <color indexed="64"/>
      </left>
      <right style="double">
        <color indexed="64"/>
      </right>
      <top/>
      <bottom style="double">
        <color indexed="64"/>
      </bottom>
      <diagonal style="thin">
        <color indexed="64"/>
      </diagonal>
    </border>
    <border diagonalUp="1" diagonalDown="1">
      <left style="double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 diagonalDown="1">
      <left/>
      <right style="double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/>
    <xf numFmtId="0" fontId="2" fillId="0" borderId="0"/>
  </cellStyleXfs>
  <cellXfs count="104">
    <xf numFmtId="0" fontId="0" fillId="0" borderId="0" xfId="0"/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8" fillId="2" borderId="0" xfId="0" applyFont="1" applyFill="1" applyAlignment="1">
      <alignment horizontal="left" vertical="center" wrapText="1" indent="1"/>
    </xf>
    <xf numFmtId="0" fontId="9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" fontId="3" fillId="3" borderId="0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3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9" fillId="8" borderId="1" xfId="0" applyFont="1" applyFill="1" applyBorder="1" applyAlignment="1">
      <alignment horizontal="center" vertical="center"/>
    </xf>
    <xf numFmtId="165" fontId="9" fillId="8" borderId="1" xfId="0" applyNumberFormat="1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165" fontId="9" fillId="9" borderId="1" xfId="0" applyNumberFormat="1" applyFont="1" applyFill="1" applyBorder="1" applyAlignment="1">
      <alignment horizontal="center" vertical="center"/>
    </xf>
    <xf numFmtId="10" fontId="9" fillId="9" borderId="1" xfId="0" applyNumberFormat="1" applyFont="1" applyFill="1" applyBorder="1" applyAlignment="1">
      <alignment horizontal="center" vertical="center"/>
    </xf>
    <xf numFmtId="165" fontId="12" fillId="9" borderId="1" xfId="0" applyNumberFormat="1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4" fillId="8" borderId="0" xfId="0" applyFont="1" applyFill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164" fontId="17" fillId="6" borderId="0" xfId="0" applyNumberFormat="1" applyFont="1" applyFill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65" fontId="3" fillId="9" borderId="4" xfId="0" applyNumberFormat="1" applyFont="1" applyFill="1" applyBorder="1" applyAlignment="1">
      <alignment horizontal="center" vertical="center" wrapText="1"/>
    </xf>
    <xf numFmtId="165" fontId="3" fillId="9" borderId="5" xfId="0" applyNumberFormat="1" applyFont="1" applyFill="1" applyBorder="1" applyAlignment="1">
      <alignment horizontal="center" vertical="center" wrapText="1"/>
    </xf>
    <xf numFmtId="165" fontId="3" fillId="9" borderId="6" xfId="0" applyNumberFormat="1" applyFont="1" applyFill="1" applyBorder="1" applyAlignment="1">
      <alignment horizontal="center" vertical="center" wrapText="1"/>
    </xf>
    <xf numFmtId="0" fontId="0" fillId="9" borderId="6" xfId="0" applyFill="1" applyBorder="1"/>
    <xf numFmtId="0" fontId="9" fillId="7" borderId="4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left" vertical="top" wrapText="1"/>
    </xf>
    <xf numFmtId="0" fontId="9" fillId="8" borderId="4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165" fontId="3" fillId="5" borderId="13" xfId="0" applyNumberFormat="1" applyFont="1" applyFill="1" applyBorder="1" applyAlignment="1">
      <alignment horizontal="center" vertical="center" wrapText="1"/>
    </xf>
    <xf numFmtId="0" fontId="0" fillId="0" borderId="14" xfId="0" applyBorder="1"/>
    <xf numFmtId="10" fontId="3" fillId="9" borderId="4" xfId="0" applyNumberFormat="1" applyFont="1" applyFill="1" applyBorder="1" applyAlignment="1">
      <alignment horizontal="center" vertical="center" wrapText="1"/>
    </xf>
    <xf numFmtId="10" fontId="3" fillId="9" borderId="5" xfId="0" applyNumberFormat="1" applyFont="1" applyFill="1" applyBorder="1" applyAlignment="1">
      <alignment horizontal="center" vertical="center" wrapText="1"/>
    </xf>
    <xf numFmtId="10" fontId="3" fillId="9" borderId="6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0" fontId="24" fillId="8" borderId="4" xfId="0" applyFont="1" applyFill="1" applyBorder="1" applyAlignment="1">
      <alignment horizontal="center" vertical="center" wrapText="1"/>
    </xf>
    <xf numFmtId="0" fontId="23" fillId="8" borderId="5" xfId="0" applyFont="1" applyFill="1" applyBorder="1" applyAlignment="1">
      <alignment horizontal="center" vertical="center" wrapText="1"/>
    </xf>
    <xf numFmtId="0" fontId="23" fillId="8" borderId="6" xfId="0" applyFont="1" applyFill="1" applyBorder="1" applyAlignment="1">
      <alignment horizontal="center" vertical="center" wrapText="1"/>
    </xf>
    <xf numFmtId="0" fontId="24" fillId="8" borderId="5" xfId="0" applyFont="1" applyFill="1" applyBorder="1" applyAlignment="1">
      <alignment horizontal="center" vertical="center" wrapText="1"/>
    </xf>
    <xf numFmtId="0" fontId="24" fillId="8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9" fillId="0" borderId="8" xfId="0" applyFont="1" applyBorder="1"/>
    <xf numFmtId="0" fontId="19" fillId="0" borderId="9" xfId="0" applyFont="1" applyBorder="1"/>
    <xf numFmtId="165" fontId="3" fillId="5" borderId="10" xfId="0" applyNumberFormat="1" applyFont="1" applyFill="1" applyBorder="1" applyAlignment="1">
      <alignment horizontal="center" vertical="center" wrapText="1"/>
    </xf>
    <xf numFmtId="165" fontId="3" fillId="5" borderId="11" xfId="0" applyNumberFormat="1" applyFont="1" applyFill="1" applyBorder="1" applyAlignment="1">
      <alignment horizontal="center" vertical="center" wrapText="1"/>
    </xf>
    <xf numFmtId="165" fontId="3" fillId="5" borderId="12" xfId="0" applyNumberFormat="1" applyFont="1" applyFill="1" applyBorder="1" applyAlignment="1">
      <alignment horizontal="center" vertical="center" wrapText="1"/>
    </xf>
    <xf numFmtId="0" fontId="20" fillId="8" borderId="0" xfId="0" applyFont="1" applyFill="1" applyAlignment="1">
      <alignment horizontal="center" vertical="center" wrapText="1"/>
    </xf>
    <xf numFmtId="0" fontId="0" fillId="8" borderId="0" xfId="0" applyFill="1"/>
    <xf numFmtId="0" fontId="23" fillId="4" borderId="4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25" fillId="0" borderId="8" xfId="0" applyFont="1" applyBorder="1"/>
    <xf numFmtId="0" fontId="25" fillId="0" borderId="9" xfId="0" applyFont="1" applyBorder="1"/>
    <xf numFmtId="0" fontId="3" fillId="8" borderId="4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Стиль 1" xfId="2" xr:uid="{00000000-0005-0000-0000-000002000000}"/>
  </cellStyles>
  <dxfs count="0"/>
  <tableStyles count="0" defaultTableStyle="TableStyleMedium9" defaultPivotStyle="PivotStyleLight16"/>
  <colors>
    <mruColors>
      <color rgb="FFF6E7E6"/>
      <color rgb="FFFA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0"/>
  <sheetViews>
    <sheetView showGridLines="0" tabSelected="1" view="pageBreakPreview" zoomScale="60" zoomScaleNormal="100" workbookViewId="0">
      <selection activeCell="E10" sqref="E10:F10"/>
    </sheetView>
  </sheetViews>
  <sheetFormatPr defaultColWidth="9.140625" defaultRowHeight="14.25" x14ac:dyDescent="0.25"/>
  <cols>
    <col min="1" max="1" width="9.140625" style="15"/>
    <col min="2" max="2" width="65.7109375" style="1" customWidth="1"/>
    <col min="3" max="3" width="7.140625" style="1" customWidth="1"/>
    <col min="4" max="4" width="6.85546875" style="1" customWidth="1"/>
    <col min="5" max="8" width="15.7109375" style="1" customWidth="1"/>
    <col min="9" max="9" width="15.7109375" style="30" customWidth="1"/>
    <col min="10" max="10" width="15.7109375" style="1" customWidth="1"/>
    <col min="11" max="11" width="15.7109375" style="30" customWidth="1"/>
    <col min="12" max="12" width="15.7109375" style="1" customWidth="1"/>
    <col min="13" max="13" width="17.5703125" style="1" customWidth="1"/>
    <col min="14" max="16384" width="9.140625" style="1"/>
  </cols>
  <sheetData>
    <row r="1" spans="1:14" s="27" customFormat="1" ht="44.25" customHeight="1" x14ac:dyDescent="0.25">
      <c r="I1" s="30"/>
      <c r="J1" s="78" t="s">
        <v>84</v>
      </c>
      <c r="K1" s="78"/>
      <c r="L1" s="78"/>
      <c r="M1" s="78"/>
    </row>
    <row r="2" spans="1:14" ht="67.5" customHeight="1" x14ac:dyDescent="0.25">
      <c r="K2" s="95" t="s">
        <v>61</v>
      </c>
      <c r="L2" s="95"/>
      <c r="M2" s="95"/>
    </row>
    <row r="3" spans="1:14" ht="18.75" customHeight="1" x14ac:dyDescent="0.25">
      <c r="A3" s="29"/>
      <c r="B3" s="22"/>
      <c r="C3" s="90" t="s">
        <v>67</v>
      </c>
      <c r="D3" s="91"/>
      <c r="E3" s="91"/>
      <c r="F3" s="91"/>
      <c r="G3" s="91"/>
      <c r="H3" s="29"/>
      <c r="J3" s="29"/>
      <c r="L3" s="29"/>
      <c r="M3" s="29"/>
    </row>
    <row r="4" spans="1:14" ht="16.5" x14ac:dyDescent="0.25">
      <c r="C4" s="43" t="s">
        <v>66</v>
      </c>
      <c r="D4" s="43"/>
      <c r="E4" s="43"/>
      <c r="F4" s="43"/>
      <c r="G4" s="43"/>
    </row>
    <row r="5" spans="1:14" ht="21" customHeight="1" x14ac:dyDescent="0.25">
      <c r="A5" s="41" t="s">
        <v>83</v>
      </c>
      <c r="B5" s="41"/>
      <c r="C5" s="41"/>
      <c r="D5" s="41"/>
      <c r="E5" s="41"/>
      <c r="F5" s="41"/>
      <c r="G5" s="42" t="s">
        <v>82</v>
      </c>
      <c r="H5" s="42"/>
      <c r="I5" s="42"/>
      <c r="J5" s="42"/>
      <c r="K5" s="42"/>
      <c r="L5" s="33"/>
      <c r="M5" s="33"/>
    </row>
    <row r="6" spans="1:14" ht="15" customHeight="1" x14ac:dyDescent="0.25">
      <c r="D6" s="32"/>
      <c r="F6" s="32"/>
      <c r="G6" s="32"/>
      <c r="H6" s="32"/>
      <c r="I6" s="32" t="s">
        <v>68</v>
      </c>
      <c r="J6" s="32"/>
      <c r="K6" s="32"/>
      <c r="L6" s="32"/>
    </row>
    <row r="7" spans="1:14" ht="15.75" customHeight="1" x14ac:dyDescent="0.25">
      <c r="B7" s="4" t="s">
        <v>28</v>
      </c>
      <c r="C7" s="44">
        <f ca="1">NOW()</f>
        <v>45688.78976550926</v>
      </c>
      <c r="D7" s="44"/>
      <c r="E7" s="44"/>
      <c r="F7" s="7"/>
      <c r="G7" s="7"/>
    </row>
    <row r="8" spans="1:14" ht="14.25" customHeight="1" thickBot="1" x14ac:dyDescent="0.3">
      <c r="M8" s="31" t="s">
        <v>38</v>
      </c>
    </row>
    <row r="9" spans="1:14" ht="26.25" customHeight="1" thickTop="1" thickBot="1" x14ac:dyDescent="0.3">
      <c r="A9" s="48" t="s">
        <v>56</v>
      </c>
      <c r="B9" s="48" t="s">
        <v>65</v>
      </c>
      <c r="C9" s="48" t="s">
        <v>0</v>
      </c>
      <c r="D9" s="48" t="s">
        <v>1</v>
      </c>
      <c r="E9" s="92" t="s">
        <v>45</v>
      </c>
      <c r="F9" s="93"/>
      <c r="G9" s="93"/>
      <c r="H9" s="93"/>
      <c r="I9" s="93"/>
      <c r="J9" s="93"/>
      <c r="K9" s="93"/>
      <c r="L9" s="94"/>
      <c r="M9" s="84" t="s">
        <v>70</v>
      </c>
    </row>
    <row r="10" spans="1:14" ht="121.5" customHeight="1" thickTop="1" thickBot="1" x14ac:dyDescent="0.3">
      <c r="A10" s="97"/>
      <c r="B10" s="97"/>
      <c r="C10" s="49"/>
      <c r="D10" s="49"/>
      <c r="E10" s="99" t="s">
        <v>81</v>
      </c>
      <c r="F10" s="100"/>
      <c r="G10" s="79" t="s">
        <v>46</v>
      </c>
      <c r="H10" s="80"/>
      <c r="I10" s="81"/>
      <c r="J10" s="79" t="s">
        <v>47</v>
      </c>
      <c r="K10" s="82"/>
      <c r="L10" s="83"/>
      <c r="M10" s="85"/>
    </row>
    <row r="11" spans="1:14" ht="65.25" customHeight="1" thickTop="1" thickBot="1" x14ac:dyDescent="0.3">
      <c r="A11" s="98"/>
      <c r="B11" s="98"/>
      <c r="C11" s="50"/>
      <c r="D11" s="50"/>
      <c r="E11" s="40" t="s">
        <v>77</v>
      </c>
      <c r="F11" s="40" t="s">
        <v>10</v>
      </c>
      <c r="G11" s="40" t="s">
        <v>77</v>
      </c>
      <c r="H11" s="40" t="s">
        <v>10</v>
      </c>
      <c r="I11" s="40" t="s">
        <v>75</v>
      </c>
      <c r="J11" s="40" t="s">
        <v>77</v>
      </c>
      <c r="K11" s="40" t="s">
        <v>10</v>
      </c>
      <c r="L11" s="40" t="s">
        <v>75</v>
      </c>
      <c r="M11" s="86"/>
    </row>
    <row r="12" spans="1:14" ht="17.25" customHeight="1" thickTop="1" thickBot="1" x14ac:dyDescent="0.3">
      <c r="A12" s="2">
        <v>1</v>
      </c>
      <c r="B12" s="34"/>
      <c r="C12" s="34"/>
      <c r="D12" s="34"/>
      <c r="E12" s="35"/>
      <c r="F12" s="37">
        <f>D12*E12</f>
        <v>0</v>
      </c>
      <c r="G12" s="35"/>
      <c r="H12" s="37">
        <f>D12*G12</f>
        <v>0</v>
      </c>
      <c r="I12" s="38">
        <f>IFERROR((G12-$E12)/ABS($E12),0)</f>
        <v>0</v>
      </c>
      <c r="J12" s="35"/>
      <c r="K12" s="37">
        <f>D12*J12</f>
        <v>0</v>
      </c>
      <c r="L12" s="38">
        <f>IFERROR((J12-$E12)/ABS($E12),0)</f>
        <v>0</v>
      </c>
      <c r="M12" s="39">
        <f>ROUND(IFERROR(AVERAGE(E12,G12,J12),0),2)</f>
        <v>0</v>
      </c>
    </row>
    <row r="13" spans="1:14" ht="16.5" customHeight="1" thickTop="1" thickBot="1" x14ac:dyDescent="0.3">
      <c r="A13" s="2">
        <v>2</v>
      </c>
      <c r="B13" s="34"/>
      <c r="C13" s="34"/>
      <c r="D13" s="34"/>
      <c r="E13" s="35"/>
      <c r="F13" s="37">
        <f>D13*E13</f>
        <v>0</v>
      </c>
      <c r="G13" s="35"/>
      <c r="H13" s="37">
        <f>D13*G13</f>
        <v>0</v>
      </c>
      <c r="I13" s="38">
        <f>IFERROR((G13-$E13)/ABS($E13),0)</f>
        <v>0</v>
      </c>
      <c r="J13" s="35"/>
      <c r="K13" s="37">
        <f>D13*J13</f>
        <v>0</v>
      </c>
      <c r="L13" s="38">
        <f>IFERROR((J13-$E13)/ABS($E13),0)</f>
        <v>0</v>
      </c>
      <c r="M13" s="39">
        <f t="shared" ref="M13:M15" si="0">ROUND(IFERROR(AVERAGE(E13,G13,J13),0),2)</f>
        <v>0</v>
      </c>
    </row>
    <row r="14" spans="1:14" ht="16.5" customHeight="1" thickTop="1" thickBot="1" x14ac:dyDescent="0.3">
      <c r="A14" s="2">
        <v>3</v>
      </c>
      <c r="B14" s="34"/>
      <c r="C14" s="34"/>
      <c r="D14" s="34"/>
      <c r="E14" s="35"/>
      <c r="F14" s="37">
        <f>D14*E14</f>
        <v>0</v>
      </c>
      <c r="G14" s="35"/>
      <c r="H14" s="37">
        <f>D14*G14</f>
        <v>0</v>
      </c>
      <c r="I14" s="38">
        <f>IFERROR((G14-$E14)/ABS($E14),0)</f>
        <v>0</v>
      </c>
      <c r="J14" s="35"/>
      <c r="K14" s="37">
        <f>D14*J14</f>
        <v>0</v>
      </c>
      <c r="L14" s="38">
        <f>IFERROR((J14-$E14)/ABS($E14),0)</f>
        <v>0</v>
      </c>
      <c r="M14" s="39">
        <f>ROUND(IFERROR(AVERAGE(E14,G14,J14),0),2)</f>
        <v>0</v>
      </c>
    </row>
    <row r="15" spans="1:14" ht="16.5" customHeight="1" thickTop="1" thickBot="1" x14ac:dyDescent="0.3">
      <c r="A15" s="2" t="s">
        <v>59</v>
      </c>
      <c r="B15" s="34"/>
      <c r="C15" s="34"/>
      <c r="D15" s="34"/>
      <c r="E15" s="35"/>
      <c r="F15" s="37">
        <f>D15*E15</f>
        <v>0</v>
      </c>
      <c r="G15" s="35"/>
      <c r="H15" s="37">
        <f>D15*G15</f>
        <v>0</v>
      </c>
      <c r="I15" s="38">
        <f>IFERROR((G15-$E15)/ABS($E15),0)</f>
        <v>0</v>
      </c>
      <c r="J15" s="35"/>
      <c r="K15" s="37">
        <f>D15*J15</f>
        <v>0</v>
      </c>
      <c r="L15" s="38">
        <f>IFERROR((J15-$E15)/ABS($E15),0)</f>
        <v>0</v>
      </c>
      <c r="M15" s="39">
        <f t="shared" si="0"/>
        <v>0</v>
      </c>
    </row>
    <row r="16" spans="1:14" ht="24.75" customHeight="1" thickTop="1" thickBot="1" x14ac:dyDescent="0.3">
      <c r="A16" s="51" t="s">
        <v>63</v>
      </c>
      <c r="B16" s="52"/>
      <c r="C16" s="52"/>
      <c r="D16" s="53"/>
      <c r="E16" s="54">
        <f>SUM(F12:F15)</f>
        <v>0</v>
      </c>
      <c r="F16" s="57"/>
      <c r="G16" s="54">
        <f>SUM(H12:H15)</f>
        <v>0</v>
      </c>
      <c r="H16" s="55"/>
      <c r="I16" s="56"/>
      <c r="J16" s="54">
        <f>SUM(K12:K15)</f>
        <v>0</v>
      </c>
      <c r="K16" s="55"/>
      <c r="L16" s="56"/>
      <c r="M16" s="87"/>
      <c r="N16" s="28"/>
    </row>
    <row r="17" spans="1:13" s="23" customFormat="1" ht="26.25" customHeight="1" thickTop="1" thickBot="1" x14ac:dyDescent="0.3">
      <c r="A17" s="51" t="s">
        <v>75</v>
      </c>
      <c r="B17" s="52"/>
      <c r="C17" s="52"/>
      <c r="D17" s="53"/>
      <c r="E17" s="73"/>
      <c r="F17" s="74"/>
      <c r="G17" s="75">
        <f>IFERROR((G16-$E$16)/ABS($E$16),0)</f>
        <v>0</v>
      </c>
      <c r="H17" s="76"/>
      <c r="I17" s="77"/>
      <c r="J17" s="75">
        <f>IFERROR((J16-$E$16)/ABS($E$16),0)</f>
        <v>0</v>
      </c>
      <c r="K17" s="76"/>
      <c r="L17" s="77"/>
      <c r="M17" s="88"/>
    </row>
    <row r="18" spans="1:13" s="23" customFormat="1" ht="26.25" customHeight="1" thickTop="1" thickBot="1" x14ac:dyDescent="0.3">
      <c r="A18" s="51" t="s">
        <v>69</v>
      </c>
      <c r="B18" s="52"/>
      <c r="C18" s="52"/>
      <c r="D18" s="53"/>
      <c r="E18" s="54">
        <f>SUMPRODUCT(M12:M15,D12:D15)</f>
        <v>0</v>
      </c>
      <c r="F18" s="55"/>
      <c r="G18" s="55"/>
      <c r="H18" s="55"/>
      <c r="I18" s="55"/>
      <c r="J18" s="55"/>
      <c r="K18" s="55"/>
      <c r="L18" s="56"/>
      <c r="M18" s="89"/>
    </row>
    <row r="19" spans="1:13" s="13" customFormat="1" ht="20.100000000000001" customHeight="1" thickTop="1" thickBot="1" x14ac:dyDescent="0.3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</row>
    <row r="20" spans="1:13" ht="20.100000000000001" customHeight="1" thickTop="1" thickBot="1" x14ac:dyDescent="0.3">
      <c r="A20" s="45" t="s">
        <v>74</v>
      </c>
      <c r="B20" s="46"/>
      <c r="C20" s="46"/>
      <c r="D20" s="47"/>
      <c r="E20" s="58"/>
      <c r="F20" s="59"/>
      <c r="G20" s="58"/>
      <c r="H20" s="60"/>
      <c r="I20" s="59"/>
      <c r="J20" s="58"/>
      <c r="K20" s="60"/>
      <c r="L20" s="59"/>
    </row>
    <row r="21" spans="1:13" ht="20.100000000000001" customHeight="1" thickTop="1" thickBot="1" x14ac:dyDescent="0.3">
      <c r="A21" s="45" t="s">
        <v>31</v>
      </c>
      <c r="B21" s="46"/>
      <c r="C21" s="46"/>
      <c r="D21" s="47"/>
      <c r="E21" s="58"/>
      <c r="F21" s="59"/>
      <c r="G21" s="58"/>
      <c r="H21" s="60"/>
      <c r="I21" s="59"/>
      <c r="J21" s="58"/>
      <c r="K21" s="60"/>
      <c r="L21" s="59"/>
    </row>
    <row r="22" spans="1:13" ht="20.100000000000001" customHeight="1" thickTop="1" thickBot="1" x14ac:dyDescent="0.3">
      <c r="A22" s="45" t="s">
        <v>72</v>
      </c>
      <c r="B22" s="46"/>
      <c r="C22" s="46"/>
      <c r="D22" s="47"/>
      <c r="E22" s="58"/>
      <c r="F22" s="59"/>
      <c r="G22" s="58"/>
      <c r="H22" s="60"/>
      <c r="I22" s="59"/>
      <c r="J22" s="58"/>
      <c r="K22" s="60"/>
      <c r="L22" s="59"/>
    </row>
    <row r="23" spans="1:13" ht="20.100000000000001" customHeight="1" thickTop="1" thickBot="1" x14ac:dyDescent="0.3">
      <c r="A23" s="45" t="s">
        <v>32</v>
      </c>
      <c r="B23" s="46"/>
      <c r="C23" s="46"/>
      <c r="D23" s="47"/>
      <c r="E23" s="58"/>
      <c r="F23" s="59"/>
      <c r="G23" s="58"/>
      <c r="H23" s="60"/>
      <c r="I23" s="59"/>
      <c r="J23" s="58"/>
      <c r="K23" s="60"/>
      <c r="L23" s="59"/>
    </row>
    <row r="24" spans="1:13" ht="20.100000000000001" customHeight="1" thickTop="1" thickBot="1" x14ac:dyDescent="0.3">
      <c r="A24" s="45" t="s">
        <v>71</v>
      </c>
      <c r="B24" s="46"/>
      <c r="C24" s="46"/>
      <c r="D24" s="47"/>
      <c r="E24" s="58"/>
      <c r="F24" s="59"/>
      <c r="G24" s="58"/>
      <c r="H24" s="60"/>
      <c r="I24" s="59"/>
      <c r="J24" s="58"/>
      <c r="K24" s="60"/>
      <c r="L24" s="59"/>
    </row>
    <row r="25" spans="1:13" s="16" customFormat="1" ht="20.100000000000001" customHeight="1" thickTop="1" thickBot="1" x14ac:dyDescent="0.3">
      <c r="A25" s="45" t="s">
        <v>58</v>
      </c>
      <c r="B25" s="46"/>
      <c r="C25" s="46"/>
      <c r="D25" s="47"/>
      <c r="E25" s="58"/>
      <c r="F25" s="59"/>
      <c r="G25" s="58"/>
      <c r="H25" s="60"/>
      <c r="I25" s="59"/>
      <c r="J25" s="58"/>
      <c r="K25" s="60"/>
      <c r="L25" s="59"/>
    </row>
    <row r="26" spans="1:13" s="16" customFormat="1" ht="20.100000000000001" customHeight="1" thickTop="1" thickBot="1" x14ac:dyDescent="0.3">
      <c r="A26" s="45" t="s">
        <v>57</v>
      </c>
      <c r="B26" s="46"/>
      <c r="C26" s="46"/>
      <c r="D26" s="47"/>
      <c r="E26" s="63"/>
      <c r="F26" s="65"/>
      <c r="G26" s="63"/>
      <c r="H26" s="64"/>
      <c r="I26" s="65"/>
      <c r="J26" s="63"/>
      <c r="K26" s="64"/>
      <c r="L26" s="65"/>
    </row>
    <row r="27" spans="1:13" s="13" customFormat="1" ht="20.100000000000001" customHeight="1" thickTop="1" x14ac:dyDescent="0.25">
      <c r="E27" s="12"/>
      <c r="F27" s="12"/>
      <c r="G27" s="12"/>
      <c r="H27" s="12"/>
      <c r="I27" s="12"/>
      <c r="J27" s="12"/>
      <c r="K27" s="12"/>
      <c r="L27" s="12"/>
    </row>
    <row r="28" spans="1:13" s="13" customFormat="1" ht="20.100000000000001" customHeight="1" thickBot="1" x14ac:dyDescent="0.3">
      <c r="A28" s="72" t="s">
        <v>78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13" customFormat="1" ht="20.100000000000001" customHeight="1" thickTop="1" thickBot="1" x14ac:dyDescent="0.3">
      <c r="A29" s="2">
        <v>1</v>
      </c>
      <c r="B29" s="34" t="s">
        <v>76</v>
      </c>
      <c r="C29" s="69"/>
      <c r="D29" s="70"/>
      <c r="E29" s="70"/>
      <c r="F29" s="70"/>
      <c r="G29" s="70"/>
      <c r="H29" s="70"/>
      <c r="I29" s="70"/>
      <c r="J29" s="70"/>
      <c r="K29" s="70"/>
      <c r="L29" s="71"/>
    </row>
    <row r="30" spans="1:13" s="13" customFormat="1" ht="20.100000000000001" customHeight="1" thickTop="1" thickBot="1" x14ac:dyDescent="0.3">
      <c r="A30" s="2">
        <v>2</v>
      </c>
      <c r="B30" s="34" t="s">
        <v>46</v>
      </c>
      <c r="C30" s="69"/>
      <c r="D30" s="70"/>
      <c r="E30" s="70"/>
      <c r="F30" s="70"/>
      <c r="G30" s="70"/>
      <c r="H30" s="70"/>
      <c r="I30" s="70"/>
      <c r="J30" s="70"/>
      <c r="K30" s="70"/>
      <c r="L30" s="71"/>
    </row>
    <row r="31" spans="1:13" s="13" customFormat="1" ht="20.100000000000001" customHeight="1" thickTop="1" thickBot="1" x14ac:dyDescent="0.3">
      <c r="A31" s="2">
        <v>3</v>
      </c>
      <c r="B31" s="34" t="s">
        <v>47</v>
      </c>
      <c r="C31" s="69"/>
      <c r="D31" s="70"/>
      <c r="E31" s="70"/>
      <c r="F31" s="70"/>
      <c r="G31" s="70"/>
      <c r="H31" s="70"/>
      <c r="I31" s="70"/>
      <c r="J31" s="70"/>
      <c r="K31" s="70"/>
      <c r="L31" s="71"/>
    </row>
    <row r="32" spans="1:13" s="13" customFormat="1" ht="20.100000000000001" customHeight="1" thickTop="1" thickBot="1" x14ac:dyDescent="0.3">
      <c r="A32" s="2" t="s">
        <v>59</v>
      </c>
      <c r="B32" s="34" t="s">
        <v>59</v>
      </c>
      <c r="C32" s="69"/>
      <c r="D32" s="70"/>
      <c r="E32" s="70"/>
      <c r="F32" s="70"/>
      <c r="G32" s="70"/>
      <c r="H32" s="70"/>
      <c r="I32" s="70"/>
      <c r="J32" s="70"/>
      <c r="K32" s="70"/>
      <c r="L32" s="71"/>
    </row>
    <row r="33" spans="1:19" ht="15.75" thickTop="1" x14ac:dyDescent="0.25">
      <c r="B33" s="21"/>
    </row>
    <row r="34" spans="1:19" ht="21" customHeight="1" x14ac:dyDescent="0.25">
      <c r="B34" s="21" t="s">
        <v>60</v>
      </c>
      <c r="C34" s="103" t="s">
        <v>44</v>
      </c>
      <c r="D34" s="103"/>
      <c r="E34" s="103"/>
      <c r="F34" s="103"/>
      <c r="G34" s="26" t="s">
        <v>11</v>
      </c>
      <c r="H34" s="24"/>
      <c r="I34" s="24"/>
      <c r="J34" s="66" t="s">
        <v>13</v>
      </c>
      <c r="K34" s="66"/>
      <c r="L34" s="66"/>
    </row>
    <row r="35" spans="1:19" s="14" customFormat="1" ht="15" customHeight="1" x14ac:dyDescent="0.25">
      <c r="A35" s="15"/>
      <c r="C35" s="67" t="s">
        <v>62</v>
      </c>
      <c r="D35" s="67"/>
      <c r="E35" s="67"/>
      <c r="F35" s="67"/>
      <c r="G35" s="25" t="s">
        <v>16</v>
      </c>
      <c r="H35" s="20"/>
      <c r="I35" s="20"/>
      <c r="J35" s="67" t="s">
        <v>12</v>
      </c>
      <c r="K35" s="67"/>
      <c r="L35" s="67"/>
    </row>
    <row r="36" spans="1:19" s="14" customFormat="1" ht="19.5" customHeight="1" x14ac:dyDescent="0.25">
      <c r="A36" s="15"/>
      <c r="C36" s="103" t="s">
        <v>44</v>
      </c>
      <c r="D36" s="103"/>
      <c r="E36" s="103"/>
      <c r="F36" s="103"/>
      <c r="G36" s="26" t="s">
        <v>11</v>
      </c>
      <c r="H36" s="24"/>
      <c r="I36" s="24"/>
      <c r="J36" s="66" t="s">
        <v>13</v>
      </c>
      <c r="K36" s="66"/>
      <c r="L36" s="66"/>
    </row>
    <row r="37" spans="1:19" s="14" customFormat="1" ht="14.25" customHeight="1" x14ac:dyDescent="0.25">
      <c r="A37" s="15"/>
      <c r="B37" s="20"/>
      <c r="C37" s="67" t="s">
        <v>62</v>
      </c>
      <c r="D37" s="67"/>
      <c r="E37" s="67"/>
      <c r="F37" s="67"/>
      <c r="G37" s="25" t="s">
        <v>16</v>
      </c>
      <c r="H37" s="20"/>
      <c r="I37" s="20"/>
      <c r="J37" s="67" t="s">
        <v>12</v>
      </c>
      <c r="K37" s="67"/>
      <c r="L37" s="67"/>
    </row>
    <row r="38" spans="1:19" ht="21" customHeight="1" x14ac:dyDescent="0.25">
      <c r="B38" s="19"/>
      <c r="C38" s="103" t="s">
        <v>44</v>
      </c>
      <c r="D38" s="103"/>
      <c r="E38" s="103"/>
      <c r="F38" s="103"/>
      <c r="G38" s="26" t="s">
        <v>11</v>
      </c>
      <c r="H38" s="24"/>
      <c r="I38" s="24"/>
      <c r="J38" s="66" t="s">
        <v>13</v>
      </c>
      <c r="K38" s="66"/>
      <c r="L38" s="66"/>
    </row>
    <row r="39" spans="1:19" ht="14.25" customHeight="1" x14ac:dyDescent="0.25">
      <c r="B39" s="20"/>
      <c r="C39" s="67" t="s">
        <v>62</v>
      </c>
      <c r="D39" s="67"/>
      <c r="E39" s="67"/>
      <c r="F39" s="67"/>
      <c r="G39" s="25" t="s">
        <v>16</v>
      </c>
      <c r="H39" s="20"/>
      <c r="I39" s="20"/>
      <c r="J39" s="67" t="s">
        <v>12</v>
      </c>
      <c r="K39" s="67"/>
      <c r="L39" s="67"/>
    </row>
    <row r="40" spans="1:19" ht="21" customHeight="1" x14ac:dyDescent="0.25">
      <c r="B40" s="21" t="s">
        <v>64</v>
      </c>
      <c r="C40" s="103" t="s">
        <v>44</v>
      </c>
      <c r="D40" s="103"/>
      <c r="E40" s="103"/>
      <c r="F40" s="103"/>
      <c r="G40" s="26" t="s">
        <v>11</v>
      </c>
      <c r="H40" s="24"/>
      <c r="I40" s="24"/>
      <c r="J40" s="66" t="s">
        <v>13</v>
      </c>
      <c r="K40" s="66"/>
      <c r="L40" s="66"/>
    </row>
    <row r="41" spans="1:19" x14ac:dyDescent="0.25">
      <c r="B41" s="20"/>
      <c r="C41" s="67" t="s">
        <v>62</v>
      </c>
      <c r="D41" s="67"/>
      <c r="E41" s="67"/>
      <c r="F41" s="67"/>
      <c r="G41" s="25" t="s">
        <v>16</v>
      </c>
      <c r="H41" s="20"/>
      <c r="I41" s="20"/>
      <c r="J41" s="67" t="s">
        <v>12</v>
      </c>
      <c r="K41" s="67"/>
      <c r="L41" s="67"/>
    </row>
    <row r="42" spans="1:19" ht="19.5" customHeight="1" thickBot="1" x14ac:dyDescent="0.3">
      <c r="A42" s="17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17"/>
      <c r="N42" s="18"/>
      <c r="O42" s="18"/>
      <c r="P42" s="18"/>
      <c r="Q42" s="18"/>
      <c r="R42" s="18"/>
      <c r="S42" s="18"/>
    </row>
    <row r="43" spans="1:19" ht="15" thickTop="1" x14ac:dyDescent="0.25"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6"/>
    </row>
    <row r="44" spans="1:19" ht="22.5" customHeight="1" x14ac:dyDescent="0.25">
      <c r="B44" s="22" t="s">
        <v>79</v>
      </c>
      <c r="C44" s="61"/>
      <c r="D44" s="61"/>
      <c r="E44" s="62"/>
      <c r="F44" s="36"/>
    </row>
    <row r="45" spans="1:19" ht="12.75" customHeight="1" x14ac:dyDescent="0.25">
      <c r="B45" s="3"/>
      <c r="C45" s="8"/>
      <c r="D45" s="8"/>
      <c r="E45" s="9"/>
      <c r="F45" s="6" t="s">
        <v>29</v>
      </c>
    </row>
    <row r="46" spans="1:19" ht="22.5" customHeight="1" x14ac:dyDescent="0.25">
      <c r="B46" s="3"/>
      <c r="C46" s="61"/>
      <c r="D46" s="61"/>
      <c r="E46" s="62"/>
      <c r="F46" s="36"/>
    </row>
    <row r="47" spans="1:19" ht="12.75" customHeight="1" x14ac:dyDescent="0.25">
      <c r="B47" s="3"/>
      <c r="C47" s="8"/>
      <c r="D47" s="8"/>
      <c r="E47" s="9"/>
      <c r="F47" s="6" t="s">
        <v>29</v>
      </c>
    </row>
    <row r="48" spans="1:19" s="11" customFormat="1" ht="22.5" customHeight="1" x14ac:dyDescent="0.25">
      <c r="A48" s="15"/>
      <c r="B48" s="3"/>
      <c r="C48" s="61"/>
      <c r="D48" s="61"/>
      <c r="E48" s="62"/>
      <c r="F48" s="36"/>
      <c r="I48" s="30"/>
      <c r="K48" s="30"/>
    </row>
    <row r="49" spans="1:13" s="11" customFormat="1" ht="12.75" customHeight="1" x14ac:dyDescent="0.25">
      <c r="A49" s="15"/>
      <c r="B49" s="3"/>
      <c r="C49" s="8"/>
      <c r="D49" s="8"/>
      <c r="E49" s="10"/>
      <c r="F49" s="6" t="s">
        <v>29</v>
      </c>
      <c r="I49" s="30"/>
      <c r="K49" s="30"/>
    </row>
    <row r="50" spans="1:13" ht="83.25" customHeight="1" x14ac:dyDescent="0.25">
      <c r="A50" s="101" t="s">
        <v>80</v>
      </c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</row>
  </sheetData>
  <mergeCells count="83">
    <mergeCell ref="A50:M50"/>
    <mergeCell ref="B43:L43"/>
    <mergeCell ref="J37:L37"/>
    <mergeCell ref="C48:E48"/>
    <mergeCell ref="C34:F34"/>
    <mergeCell ref="C40:F40"/>
    <mergeCell ref="C38:F38"/>
    <mergeCell ref="C36:F36"/>
    <mergeCell ref="C39:F39"/>
    <mergeCell ref="C41:F41"/>
    <mergeCell ref="J41:L41"/>
    <mergeCell ref="J39:L39"/>
    <mergeCell ref="J40:L40"/>
    <mergeCell ref="J34:L34"/>
    <mergeCell ref="J35:L35"/>
    <mergeCell ref="C46:E46"/>
    <mergeCell ref="J1:M1"/>
    <mergeCell ref="G10:I10"/>
    <mergeCell ref="J10:L10"/>
    <mergeCell ref="G20:I20"/>
    <mergeCell ref="M9:M11"/>
    <mergeCell ref="M16:M18"/>
    <mergeCell ref="C3:G3"/>
    <mergeCell ref="E9:L9"/>
    <mergeCell ref="K2:M2"/>
    <mergeCell ref="A17:D17"/>
    <mergeCell ref="E18:L18"/>
    <mergeCell ref="A19:L19"/>
    <mergeCell ref="D9:D11"/>
    <mergeCell ref="B9:B11"/>
    <mergeCell ref="A9:A11"/>
    <mergeCell ref="E10:F10"/>
    <mergeCell ref="E17:F17"/>
    <mergeCell ref="J17:L17"/>
    <mergeCell ref="G17:I17"/>
    <mergeCell ref="G22:I22"/>
    <mergeCell ref="G23:I23"/>
    <mergeCell ref="J21:L21"/>
    <mergeCell ref="E20:F20"/>
    <mergeCell ref="E22:F22"/>
    <mergeCell ref="E23:F23"/>
    <mergeCell ref="A21:D21"/>
    <mergeCell ref="J24:L24"/>
    <mergeCell ref="J23:L23"/>
    <mergeCell ref="A22:D22"/>
    <mergeCell ref="A23:D23"/>
    <mergeCell ref="A25:D25"/>
    <mergeCell ref="G24:I24"/>
    <mergeCell ref="G25:I25"/>
    <mergeCell ref="E25:F25"/>
    <mergeCell ref="E24:F24"/>
    <mergeCell ref="C44:E44"/>
    <mergeCell ref="J25:L25"/>
    <mergeCell ref="J26:L26"/>
    <mergeCell ref="J38:L38"/>
    <mergeCell ref="C35:F35"/>
    <mergeCell ref="C37:F37"/>
    <mergeCell ref="A26:D26"/>
    <mergeCell ref="E26:F26"/>
    <mergeCell ref="G26:I26"/>
    <mergeCell ref="B42:L42"/>
    <mergeCell ref="C29:L29"/>
    <mergeCell ref="C30:L30"/>
    <mergeCell ref="C31:L31"/>
    <mergeCell ref="C32:L32"/>
    <mergeCell ref="J36:L36"/>
    <mergeCell ref="A28:L28"/>
    <mergeCell ref="A5:F5"/>
    <mergeCell ref="G5:K5"/>
    <mergeCell ref="C4:G4"/>
    <mergeCell ref="C7:E7"/>
    <mergeCell ref="A24:D24"/>
    <mergeCell ref="C9:C11"/>
    <mergeCell ref="A16:D16"/>
    <mergeCell ref="J16:L16"/>
    <mergeCell ref="E16:F16"/>
    <mergeCell ref="A18:D18"/>
    <mergeCell ref="E21:F21"/>
    <mergeCell ref="G16:I16"/>
    <mergeCell ref="G21:I21"/>
    <mergeCell ref="J20:L20"/>
    <mergeCell ref="J22:L22"/>
    <mergeCell ref="A20:D20"/>
  </mergeCells>
  <dataValidations count="3">
    <dataValidation type="date" allowBlank="1" showInputMessage="1" showErrorMessage="1" promptTitle="Дата составления" prompt="Дата составления вводится автоматически на текущую дату заполнения листа" sqref="C7" xr:uid="{00000000-0002-0000-0000-000000000000}">
      <formula1>41091</formula1>
      <formula2>41274</formula2>
    </dataValidation>
    <dataValidation allowBlank="1" showInputMessage="1" showErrorMessage="1" promptTitle="Организация" prompt="Укажите наименование Организации" sqref="C3:G3" xr:uid="{00000000-0002-0000-0000-000001000000}"/>
    <dataValidation allowBlank="1" showInputMessage="1" showErrorMessage="1" promptTitle="Наименование лота" prompt="Укажите наименование лота" sqref="A5" xr:uid="{00000000-0002-0000-0000-000002000000}"/>
  </dataValidations>
  <pageMargins left="0.12" right="0.2" top="0.17" bottom="0.74803149606299213" header="0.31496062992125984" footer="0.31496062992125984"/>
  <pageSetup paperSize="9" scale="44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3000000}">
          <x14:formula1>
            <xm:f>условия!$B$5:$B$6</xm:f>
          </x14:formula1>
          <xm:sqref>E20:L20</xm:sqref>
        </x14:dataValidation>
        <x14:dataValidation type="list" allowBlank="1" showInputMessage="1" showErrorMessage="1" xr:uid="{00000000-0002-0000-0000-000004000000}">
          <x14:formula1>
            <xm:f>условия!$D$5:$D$15</xm:f>
          </x14:formula1>
          <xm:sqref>E21:L21</xm:sqref>
        </x14:dataValidation>
        <x14:dataValidation type="list" allowBlank="1" showInputMessage="1" showErrorMessage="1" xr:uid="{00000000-0002-0000-0000-000005000000}">
          <x14:formula1>
            <xm:f>условия!$J$5:$J$17</xm:f>
          </x14:formula1>
          <xm:sqref>E22:L22</xm:sqref>
        </x14:dataValidation>
        <x14:dataValidation type="list" allowBlank="1" showInputMessage="1" showErrorMessage="1" xr:uid="{00000000-0002-0000-0000-000006000000}">
          <x14:formula1>
            <xm:f>условия!$L$5:$L$8</xm:f>
          </x14:formula1>
          <xm:sqref>E23:L23</xm:sqref>
        </x14:dataValidation>
        <x14:dataValidation type="list" allowBlank="1" showInputMessage="1" showErrorMessage="1" xr:uid="{00000000-0002-0000-0000-000007000000}">
          <x14:formula1>
            <xm:f>условия!$F$5:$F$6</xm:f>
          </x14:formula1>
          <xm:sqref>E24:L25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17"/>
  <sheetViews>
    <sheetView workbookViewId="0">
      <selection activeCell="O19" sqref="O19"/>
    </sheetView>
  </sheetViews>
  <sheetFormatPr defaultRowHeight="15" x14ac:dyDescent="0.25"/>
  <cols>
    <col min="1" max="1" width="1.85546875" customWidth="1"/>
    <col min="2" max="2" width="47" customWidth="1"/>
    <col min="3" max="3" width="1.85546875" customWidth="1"/>
    <col min="4" max="4" width="35.7109375" customWidth="1"/>
    <col min="5" max="5" width="2.85546875" customWidth="1"/>
    <col min="6" max="6" width="22.140625" customWidth="1"/>
    <col min="7" max="7" width="1.5703125" customWidth="1"/>
    <col min="8" max="8" width="31.140625" customWidth="1"/>
    <col min="9" max="9" width="2" customWidth="1"/>
    <col min="10" max="10" width="18" customWidth="1"/>
    <col min="11" max="11" width="1.85546875" customWidth="1"/>
    <col min="12" max="12" width="17.140625" customWidth="1"/>
  </cols>
  <sheetData>
    <row r="3" spans="2:12" ht="15.75" x14ac:dyDescent="0.25">
      <c r="B3" s="5" t="s">
        <v>2</v>
      </c>
      <c r="D3" s="5" t="s">
        <v>4</v>
      </c>
      <c r="F3" s="5" t="s">
        <v>7</v>
      </c>
      <c r="H3" s="5" t="s">
        <v>14</v>
      </c>
      <c r="J3" s="5" t="s">
        <v>17</v>
      </c>
      <c r="L3" s="5" t="s">
        <v>33</v>
      </c>
    </row>
    <row r="5" spans="2:12" x14ac:dyDescent="0.25">
      <c r="B5" t="s">
        <v>55</v>
      </c>
      <c r="D5" t="s">
        <v>5</v>
      </c>
      <c r="F5" t="s">
        <v>8</v>
      </c>
      <c r="H5" t="s">
        <v>15</v>
      </c>
      <c r="J5" t="s">
        <v>18</v>
      </c>
      <c r="L5" t="s">
        <v>34</v>
      </c>
    </row>
    <row r="6" spans="2:12" x14ac:dyDescent="0.25">
      <c r="B6" t="s">
        <v>3</v>
      </c>
      <c r="D6" t="s">
        <v>39</v>
      </c>
      <c r="F6" t="s">
        <v>9</v>
      </c>
      <c r="H6" t="s">
        <v>54</v>
      </c>
      <c r="J6" t="s">
        <v>19</v>
      </c>
      <c r="L6" t="s">
        <v>35</v>
      </c>
    </row>
    <row r="7" spans="2:12" x14ac:dyDescent="0.25">
      <c r="D7" t="s">
        <v>6</v>
      </c>
      <c r="H7" t="s">
        <v>30</v>
      </c>
      <c r="J7" t="s">
        <v>20</v>
      </c>
      <c r="L7" t="s">
        <v>36</v>
      </c>
    </row>
    <row r="8" spans="2:12" x14ac:dyDescent="0.25">
      <c r="D8" t="s">
        <v>40</v>
      </c>
      <c r="J8" t="s">
        <v>21</v>
      </c>
      <c r="L8" t="s">
        <v>37</v>
      </c>
    </row>
    <row r="9" spans="2:12" x14ac:dyDescent="0.25">
      <c r="D9" t="s">
        <v>41</v>
      </c>
      <c r="J9" t="s">
        <v>22</v>
      </c>
    </row>
    <row r="10" spans="2:12" x14ac:dyDescent="0.25">
      <c r="D10" t="s">
        <v>48</v>
      </c>
      <c r="J10" t="s">
        <v>23</v>
      </c>
    </row>
    <row r="11" spans="2:12" x14ac:dyDescent="0.25">
      <c r="D11" t="s">
        <v>49</v>
      </c>
      <c r="J11" t="s">
        <v>24</v>
      </c>
    </row>
    <row r="12" spans="2:12" x14ac:dyDescent="0.25">
      <c r="D12" t="s">
        <v>50</v>
      </c>
      <c r="J12" t="s">
        <v>25</v>
      </c>
    </row>
    <row r="13" spans="2:12" x14ac:dyDescent="0.25">
      <c r="D13" t="s">
        <v>51</v>
      </c>
      <c r="J13" t="s">
        <v>26</v>
      </c>
    </row>
    <row r="14" spans="2:12" x14ac:dyDescent="0.25">
      <c r="D14" t="s">
        <v>52</v>
      </c>
      <c r="J14" t="s">
        <v>27</v>
      </c>
    </row>
    <row r="15" spans="2:12" x14ac:dyDescent="0.25">
      <c r="D15" t="s">
        <v>53</v>
      </c>
      <c r="J15" t="s">
        <v>42</v>
      </c>
    </row>
    <row r="16" spans="2:12" x14ac:dyDescent="0.25">
      <c r="J16" t="s">
        <v>43</v>
      </c>
    </row>
    <row r="17" spans="10:10" x14ac:dyDescent="0.25">
      <c r="J17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Расчет НМЦ</vt:lpstr>
      <vt:lpstr>условия</vt:lpstr>
      <vt:lpstr>'Расчет НМЦ'!Область_печати</vt:lpstr>
      <vt:lpstr>условия!Филиал__ИА__ПАО__Квадра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</dc:creator>
  <cp:lastModifiedBy>Нефедова Людмила Львовна</cp:lastModifiedBy>
  <cp:lastPrinted>2017-06-22T07:24:00Z</cp:lastPrinted>
  <dcterms:created xsi:type="dcterms:W3CDTF">2012-06-05T18:36:38Z</dcterms:created>
  <dcterms:modified xsi:type="dcterms:W3CDTF">2025-01-31T15:57:39Z</dcterms:modified>
</cp:coreProperties>
</file>